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Y:\ZIL_Rybnik\Obszar Pracowników\K_Pamuła\Postępowania 2025\Zakup wody amoniakalnej i mocznika\Protokół nr 2- SWZ\dokumenty do głosowania\Podpisane\"/>
    </mc:Choice>
  </mc:AlternateContent>
  <xr:revisionPtr revIDLastSave="0" documentId="13_ncr:1_{BFE108DD-EA93-47E1-B075-3A5E4EE28DE5}" xr6:coauthVersionLast="47" xr6:coauthVersionMax="47" xr10:uidLastSave="{00000000-0000-0000-0000-000000000000}"/>
  <bookViews>
    <workbookView xWindow="3300" yWindow="630" windowWidth="21600" windowHeight="12645" xr2:uid="{00000000-000D-0000-FFFF-FFFF00000000}"/>
  </bookViews>
  <sheets>
    <sheet name="Część 1- Woda amoniakalna" sheetId="4" r:id="rId1"/>
  </sheets>
  <definedNames>
    <definedName name="_Hlk214542166" localSheetId="0">'Część 1- Woda amoniakalna'!$B$13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4" l="1"/>
</calcChain>
</file>

<file path=xl/sharedStrings.xml><?xml version="1.0" encoding="utf-8"?>
<sst xmlns="http://schemas.openxmlformats.org/spreadsheetml/2006/main" count="22" uniqueCount="22">
  <si>
    <t xml:space="preserve">Wymagany przedział wartości dla faktora </t>
  </si>
  <si>
    <t>F</t>
  </si>
  <si>
    <t>A</t>
  </si>
  <si>
    <t>Fx</t>
  </si>
  <si>
    <t>Cs</t>
  </si>
  <si>
    <t>C</t>
  </si>
  <si>
    <t>C=(F×A×Fx)+Cs</t>
  </si>
  <si>
    <t>gdzie:</t>
  </si>
  <si>
    <t>proszę uzupełnić żółte pola</t>
  </si>
  <si>
    <t>2,10-2,51</t>
  </si>
  <si>
    <t xml:space="preserve">Część 1: Dostawa wody amoniakalnej dla Oddziału Elektrownia Rybnik. </t>
  </si>
  <si>
    <t>Nazwa części Zamówienia</t>
  </si>
  <si>
    <t>Nr części Zamówienia</t>
  </si>
  <si>
    <t>C – ofertowa cena jednostkowa netto za 1 tonę produktu w PLN/tonę w zaokrągleniu do dwóch miejsc po przecinku;</t>
  </si>
  <si>
    <r>
      <t xml:space="preserve">F – stała wartość technologiczna (faktor) w MWh/tonę podana z dokładnością do dwóch miejsc po przecinku </t>
    </r>
    <r>
      <rPr>
        <sz val="9"/>
        <rFont val="Verdana"/>
        <family val="2"/>
        <charset val="238"/>
      </rPr>
      <t>reprezentująca ilość gazu potrzebną na wyprodukowanie 1 tony produktu, mieszcząca się w przedziale 2,10-2,51.</t>
    </r>
  </si>
  <si>
    <t>Cs – maksymalna bazowa wartość reprezentująca koszty Wykonawcy w PLN/tonę netto, która będzie waloryzowana zgodnie z postanowieniami § 4 ust. 4.11.Umowy Ramowej.</t>
  </si>
  <si>
    <t>Pozostałe parametry niezbędne do ustalenia ceny jednostkowej tj. F i Cs Wykonawca ustala we własnym zakresie. Wartość parametru F wskazana w formule cenowej będzie wartością stałą, niezmienną i będzie obowiązywać w trakcie trwania całej Umowy Ramowej. Wartość parametru F musi mieścić się w przedziale określonym przez Zamawiającego w Załączniku nr 5a do SWZ. Wartość parametru Cs wskazana w formule cenowej będzie wartością maksymalną i będzie obowiązywać w trakcie trwania Umowy Ramowej, z zastrzeżeniem postanowień waloryzacyjnych określonych w § 4 ust. 4.11.Umowy Ramowej</t>
  </si>
  <si>
    <t xml:space="preserve">A – średnia arytmetyczna cena gazu w EUR/MWh wyliczona z wszystkich notowań na Trading Hub Europe (THE Day Ahead), z listopada 2025r, w zaokrągleniu do dwóch miejsc po przecinku; </t>
  </si>
  <si>
    <r>
      <t xml:space="preserve">Fx – kurs średni PLN/EUR z listopada 2025 r. wg Kursów średnioważonych walut obcych w złotych (Tabela A) – miesięcznych </t>
    </r>
    <r>
      <rPr>
        <sz val="9"/>
        <color rgb="FF000000"/>
        <rFont val="Verdana"/>
        <family val="2"/>
        <charset val="238"/>
      </rPr>
      <t>(lub dziennych) ze strony: https://www.nbp.pl/home.aspx?f=/kursy/arch_a.html. Kurs średni PLN/EUR wstawiany jest do formuły z zaokrągleniem do 4 miejsc po przecinku;</t>
    </r>
  </si>
  <si>
    <t xml:space="preserve">A – 32,19 EUR/MWh </t>
  </si>
  <si>
    <t xml:space="preserve">Fx – 4,2401 PLN/EUR </t>
  </si>
  <si>
    <t xml:space="preserve">Przy ustalaniu ceny jednostkowej należy przyjąć w obliczeniach dla parametru A i Fx wartości z listopada 2025 r., które wynoszą: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</si>
</sst>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Verdana"/>
      <family val="2"/>
      <charset val="238"/>
    </font>
    <font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justify" vertical="center" wrapText="1"/>
    </xf>
    <xf numFmtId="0" fontId="2" fillId="5" borderId="0" xfId="0" applyFont="1" applyFill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2">
    <cellStyle name="Normalny" xfId="0" builtinId="0"/>
    <cellStyle name="Uwag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9374-CBC4-4C2D-90EF-EE6EC402E7EA}">
  <dimension ref="A1:H18"/>
  <sheetViews>
    <sheetView tabSelected="1" topLeftCell="A9" zoomScaleNormal="100" workbookViewId="0">
      <selection activeCell="B14" sqref="B14:D14"/>
    </sheetView>
  </sheetViews>
  <sheetFormatPr defaultRowHeight="15" x14ac:dyDescent="0.25"/>
  <cols>
    <col min="1" max="1" width="13.5703125" customWidth="1"/>
    <col min="2" max="2" width="54.42578125" customWidth="1"/>
    <col min="3" max="3" width="14.5703125" customWidth="1"/>
    <col min="4" max="4" width="19.85546875" customWidth="1"/>
    <col min="5" max="10" width="16.7109375" customWidth="1"/>
  </cols>
  <sheetData>
    <row r="1" spans="1:8" ht="51" x14ac:dyDescent="0.25">
      <c r="A1" s="4" t="s">
        <v>12</v>
      </c>
      <c r="B1" s="4" t="s">
        <v>11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</row>
    <row r="2" spans="1:8" ht="38.25" customHeight="1" x14ac:dyDescent="0.25">
      <c r="A2" s="5">
        <v>1</v>
      </c>
      <c r="B2" s="6" t="s">
        <v>10</v>
      </c>
      <c r="C2" s="5" t="s">
        <v>9</v>
      </c>
      <c r="D2" s="11"/>
      <c r="E2" s="8">
        <v>32.19</v>
      </c>
      <c r="F2" s="9">
        <v>4.2401</v>
      </c>
      <c r="G2" s="7"/>
      <c r="H2" s="10">
        <f>ROUND((D2*E2*F2)+G2,2)</f>
        <v>0</v>
      </c>
    </row>
    <row r="3" spans="1:8" ht="41.25" customHeight="1" x14ac:dyDescent="0.25"/>
    <row r="4" spans="1:8" x14ac:dyDescent="0.25">
      <c r="A4" s="17"/>
      <c r="B4" s="1" t="s">
        <v>8</v>
      </c>
      <c r="C4" s="3"/>
      <c r="D4" s="3"/>
      <c r="E4" s="3"/>
      <c r="F4" s="3"/>
      <c r="G4" s="3"/>
    </row>
    <row r="5" spans="1:8" x14ac:dyDescent="0.25">
      <c r="B5" s="2"/>
      <c r="C5" s="2"/>
      <c r="D5" s="2"/>
      <c r="E5" s="2"/>
      <c r="F5" s="2"/>
      <c r="G5" s="2"/>
    </row>
    <row r="6" spans="1:8" x14ac:dyDescent="0.25">
      <c r="B6" s="12" t="s">
        <v>6</v>
      </c>
    </row>
    <row r="7" spans="1:8" x14ac:dyDescent="0.25">
      <c r="B7" s="13"/>
    </row>
    <row r="8" spans="1:8" x14ac:dyDescent="0.25">
      <c r="B8" s="14" t="s">
        <v>7</v>
      </c>
      <c r="C8" s="15"/>
      <c r="D8" s="15"/>
    </row>
    <row r="9" spans="1:8" ht="39.950000000000003" customHeight="1" x14ac:dyDescent="0.25">
      <c r="B9" s="18" t="s">
        <v>13</v>
      </c>
      <c r="C9" s="18"/>
      <c r="D9" s="18"/>
    </row>
    <row r="10" spans="1:8" ht="39.950000000000003" customHeight="1" x14ac:dyDescent="0.25">
      <c r="B10" s="18" t="s">
        <v>14</v>
      </c>
      <c r="C10" s="18"/>
      <c r="D10" s="18"/>
    </row>
    <row r="11" spans="1:8" ht="39.950000000000003" customHeight="1" x14ac:dyDescent="0.25">
      <c r="B11" s="19" t="s">
        <v>17</v>
      </c>
      <c r="C11" s="19"/>
      <c r="D11" s="19"/>
    </row>
    <row r="12" spans="1:8" ht="52.5" customHeight="1" x14ac:dyDescent="0.25">
      <c r="B12" s="19" t="s">
        <v>18</v>
      </c>
      <c r="C12" s="19"/>
      <c r="D12" s="19"/>
    </row>
    <row r="13" spans="1:8" ht="39.950000000000003" customHeight="1" x14ac:dyDescent="0.25">
      <c r="B13" s="18" t="s">
        <v>15</v>
      </c>
      <c r="C13" s="18"/>
      <c r="D13" s="18"/>
    </row>
    <row r="14" spans="1:8" ht="39.950000000000003" customHeight="1" x14ac:dyDescent="0.25">
      <c r="B14" s="19" t="s">
        <v>21</v>
      </c>
      <c r="C14" s="19"/>
      <c r="D14" s="19"/>
    </row>
    <row r="15" spans="1:8" ht="39.950000000000003" customHeight="1" x14ac:dyDescent="0.25">
      <c r="B15" s="16" t="s">
        <v>19</v>
      </c>
      <c r="C15" s="15"/>
      <c r="D15" s="15"/>
    </row>
    <row r="16" spans="1:8" ht="39.950000000000003" customHeight="1" x14ac:dyDescent="0.25">
      <c r="B16" s="16" t="s">
        <v>20</v>
      </c>
      <c r="C16" s="15"/>
      <c r="D16" s="15"/>
    </row>
    <row r="17" spans="2:4" ht="88.5" customHeight="1" x14ac:dyDescent="0.25">
      <c r="B17" s="19" t="s">
        <v>16</v>
      </c>
      <c r="C17" s="19"/>
      <c r="D17" s="19"/>
    </row>
    <row r="18" spans="2:4" ht="39.950000000000003" customHeight="1" x14ac:dyDescent="0.25"/>
  </sheetData>
  <protectedRanges>
    <protectedRange sqref="G2" name="Cs"/>
    <protectedRange sqref="D2" name="Faktor"/>
  </protectedRanges>
  <mergeCells count="7">
    <mergeCell ref="B9:D9"/>
    <mergeCell ref="B10:D10"/>
    <mergeCell ref="B17:D17"/>
    <mergeCell ref="B11:D11"/>
    <mergeCell ref="B12:D12"/>
    <mergeCell ref="B13:D13"/>
    <mergeCell ref="B14:D14"/>
  </mergeCells>
  <dataValidations count="1">
    <dataValidation type="decimal" allowBlank="1" showInputMessage="1" showErrorMessage="1" errorTitle="Błędna warość" error="Wartość spoza zakresu oreślonego w kolumnie D" sqref="D2" xr:uid="{00000000-0002-0000-0000-000000000000}">
      <formula1>2.1</formula1>
      <formula2>2.51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07. Zał. nr 5a do SWZ - Kalkulator wyliczenia ceny.xlsx</dmsv2BaseFileName>
    <dmsv2BaseDisplayName xmlns="http://schemas.microsoft.com/sharepoint/v3">07. Zał. nr 5a do SWZ - Kalkulator wyliczenia ceny</dmsv2BaseDisplayName>
    <dmsv2SWPP2ObjectNumber xmlns="http://schemas.microsoft.com/sharepoint/v3">POST/GEK/CSS/FZR-ELR/04736/2025                   </dmsv2SWPP2ObjectNumber>
    <dmsv2SWPP2SumMD5 xmlns="http://schemas.microsoft.com/sharepoint/v3">12a57cc5277a603645412e4c779c28c8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690515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24029211</dmsv2BaseClientSystemDocumentID>
    <dmsv2BaseModifiedByID xmlns="http://schemas.microsoft.com/sharepoint/v3">14000085</dmsv2BaseModifiedByID>
    <dmsv2BaseCreatedByID xmlns="http://schemas.microsoft.com/sharepoint/v3">14000085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JEUP5JKVCYQC-1133723987-26952</_dlc_DocId>
    <_dlc_DocIdUrl xmlns="a19cb1c7-c5c7-46d4-85ae-d83685407bba">
      <Url>https://swpp2.dms.gkpge.pl/sites/41/_layouts/15/DocIdRedir.aspx?ID=JEUP5JKVCYQC-1133723987-26952</Url>
      <Description>JEUP5JKVCYQC-1133723987-26952</Description>
    </_dlc_DocIdUrl>
  </documentManagement>
</p:properties>
</file>

<file path=customXml/itemProps1.xml><?xml version="1.0" encoding="utf-8"?>
<ds:datastoreItem xmlns:ds="http://schemas.openxmlformats.org/officeDocument/2006/customXml" ds:itemID="{4CE0ABC8-5CD0-435C-927D-E430929177C6}"/>
</file>

<file path=customXml/itemProps2.xml><?xml version="1.0" encoding="utf-8"?>
<ds:datastoreItem xmlns:ds="http://schemas.openxmlformats.org/officeDocument/2006/customXml" ds:itemID="{DE429D15-73F5-4CEA-9FBD-6486772F2D18}"/>
</file>

<file path=customXml/itemProps3.xml><?xml version="1.0" encoding="utf-8"?>
<ds:datastoreItem xmlns:ds="http://schemas.openxmlformats.org/officeDocument/2006/customXml" ds:itemID="{6557F053-DECD-4D98-A104-B7D8D13C3071}"/>
</file>

<file path=customXml/itemProps4.xml><?xml version="1.0" encoding="utf-8"?>
<ds:datastoreItem xmlns:ds="http://schemas.openxmlformats.org/officeDocument/2006/customXml" ds:itemID="{1FCBBD70-AAB5-48D1-A9E1-5841C65FC0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1- Woda amoniakalna</vt:lpstr>
      <vt:lpstr>'Część 1- Woda amoniakalna'!_Hlk214542166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Bednorz Grzegorz [PGE GiEK O.El.Rybnik]</dc:creator>
  <cp:lastModifiedBy>Pamuła Karolina [PGE GiEK S.A.]</cp:lastModifiedBy>
  <dcterms:created xsi:type="dcterms:W3CDTF">2025-02-21T06:44:49Z</dcterms:created>
  <dcterms:modified xsi:type="dcterms:W3CDTF">2025-12-10T10:40:56Z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2025-11-27T08:15:19Z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0612109a-8375-4e4a-8ba4-d32752dbf702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0x0101891000094874604CD18B4A9B45C10AC50FFD71</vt:lpwstr>
  </property>
  <property fmtid="{D5CDD505-2E9C-101B-9397-08002B2CF9AE}" pid="10" name="_dlc_DocIdItemGuid">
    <vt:lpwstr>aed1e8d4-d038-4c12-9fcb-87a9c3ea60c5</vt:lpwstr>
  </property>
</Properties>
</file>